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Document 1" sheetId="1" r:id="rId1"/>
    <sheet name="Document 2" sheetId="2" r:id="rId2"/>
    <sheet name="Reclassement des charges" sheetId="3" r:id="rId3"/>
    <sheet name="Compte de résultat différentiel" sheetId="4" r:id="rId4"/>
    <sheet name="Seuil de rentabilité graphique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H5" i="5" l="1"/>
  <c r="G5" i="5"/>
  <c r="F5" i="5"/>
  <c r="D5" i="5"/>
  <c r="C5" i="5"/>
  <c r="B5" i="5"/>
  <c r="E5" i="5"/>
  <c r="D16" i="1" l="1"/>
  <c r="D15" i="1"/>
  <c r="B16" i="1"/>
  <c r="B15" i="1"/>
  <c r="B12" i="3" l="1"/>
  <c r="B12" i="1"/>
  <c r="D12" i="1"/>
  <c r="D14" i="1" s="1"/>
  <c r="C12" i="3" l="1"/>
  <c r="D12" i="3"/>
  <c r="B13" i="1"/>
  <c r="B14" i="1" l="1"/>
</calcChain>
</file>

<file path=xl/sharedStrings.xml><?xml version="1.0" encoding="utf-8"?>
<sst xmlns="http://schemas.openxmlformats.org/spreadsheetml/2006/main" count="70" uniqueCount="38">
  <si>
    <t>Charges</t>
  </si>
  <si>
    <t>Montant</t>
  </si>
  <si>
    <t>Produits</t>
  </si>
  <si>
    <t>Charges d’exploitation</t>
  </si>
  <si>
    <t>Achat de matières premières</t>
  </si>
  <si>
    <t>Achat d’approvisionnement (fournitures)</t>
  </si>
  <si>
    <t>Autres charges externes</t>
  </si>
  <si>
    <t>Impôts, taxes et versements assimilés</t>
  </si>
  <si>
    <t>Charges de personnel</t>
  </si>
  <si>
    <t>Dot. aux amort., dépréc. et provisions</t>
  </si>
  <si>
    <t>Autres charges</t>
  </si>
  <si>
    <t>Produits d’exploitation</t>
  </si>
  <si>
    <t>Ventes de produits finis</t>
  </si>
  <si>
    <t>Reprises sur provisions</t>
  </si>
  <si>
    <t>Autres produits</t>
  </si>
  <si>
    <t>Charges financières</t>
  </si>
  <si>
    <t>Produits financiers</t>
  </si>
  <si>
    <t>Charges exceptionnelles</t>
  </si>
  <si>
    <t>Produits exceptionnels</t>
  </si>
  <si>
    <t>Impôt sur les bénéfices</t>
  </si>
  <si>
    <t>TOTAL GENERAL</t>
  </si>
  <si>
    <t>Résultat</t>
  </si>
  <si>
    <t>Résultat (bénéfice)</t>
  </si>
  <si>
    <t>Résultat (perte)</t>
  </si>
  <si>
    <t>Charges variables</t>
  </si>
  <si>
    <t>Charges fixes</t>
  </si>
  <si>
    <t>Total général</t>
  </si>
  <si>
    <t>Eléments</t>
  </si>
  <si>
    <t>Chiffre d'affaires</t>
  </si>
  <si>
    <t>Taux</t>
  </si>
  <si>
    <t>Coût variable</t>
  </si>
  <si>
    <t>Marge sur coût variable</t>
  </si>
  <si>
    <t>Coût fixe</t>
  </si>
  <si>
    <t>Modification des charges</t>
  </si>
  <si>
    <t>Eléments pour représentation graphique</t>
  </si>
  <si>
    <t>CF</t>
  </si>
  <si>
    <t>MSCV</t>
  </si>
  <si>
    <t>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</si>
</sst>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€&quot;;\-#,##0\ &quot;€&quot;"/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DB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/>
      <top/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2" borderId="0" xfId="1" applyNumberFormat="1" applyFont="1" applyFill="1" applyAlignment="1">
      <alignment horizontal="right" vertical="center" wrapText="1"/>
    </xf>
    <xf numFmtId="164" fontId="3" fillId="2" borderId="0" xfId="1" applyNumberFormat="1" applyFont="1" applyFill="1" applyAlignment="1">
      <alignment vertical="top" wrapText="1"/>
    </xf>
    <xf numFmtId="164" fontId="4" fillId="0" borderId="0" xfId="1" applyNumberFormat="1" applyFont="1" applyAlignment="1">
      <alignment horizontal="right" vertical="center" wrapText="1"/>
    </xf>
    <xf numFmtId="164" fontId="4" fillId="2" borderId="2" xfId="1" applyNumberFormat="1" applyFont="1" applyFill="1" applyBorder="1" applyAlignment="1">
      <alignment horizontal="right" vertical="center" wrapText="1"/>
    </xf>
    <xf numFmtId="164" fontId="3" fillId="0" borderId="0" xfId="1" applyNumberFormat="1" applyFont="1"/>
    <xf numFmtId="0" fontId="4" fillId="0" borderId="3" xfId="0" applyFont="1" applyFill="1" applyBorder="1" applyAlignment="1">
      <alignment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right" vertical="center" wrapText="1"/>
    </xf>
    <xf numFmtId="6" fontId="4" fillId="0" borderId="3" xfId="1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 wrapText="1"/>
    </xf>
    <xf numFmtId="6" fontId="3" fillId="3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4" fillId="0" borderId="3" xfId="1" applyNumberFormat="1" applyFont="1" applyFill="1" applyBorder="1" applyAlignment="1">
      <alignment horizontal="center" vertical="center" wrapText="1"/>
    </xf>
    <xf numFmtId="5" fontId="2" fillId="0" borderId="1" xfId="1" applyNumberFormat="1" applyFont="1" applyBorder="1" applyAlignment="1">
      <alignment horizontal="center" vertical="center" wrapText="1"/>
    </xf>
    <xf numFmtId="5" fontId="4" fillId="2" borderId="0" xfId="1" applyNumberFormat="1" applyFont="1" applyFill="1" applyAlignment="1">
      <alignment horizontal="right" vertical="center" wrapText="1"/>
    </xf>
    <xf numFmtId="5" fontId="4" fillId="0" borderId="0" xfId="1" applyNumberFormat="1" applyFont="1" applyAlignment="1">
      <alignment horizontal="right" vertical="center" wrapText="1"/>
    </xf>
    <xf numFmtId="5" fontId="4" fillId="2" borderId="2" xfId="1" applyNumberFormat="1" applyFont="1" applyFill="1" applyBorder="1" applyAlignment="1">
      <alignment horizontal="right" vertical="center" wrapText="1"/>
    </xf>
    <xf numFmtId="5" fontId="3" fillId="0" borderId="0" xfId="1" applyNumberFormat="1" applyFont="1"/>
    <xf numFmtId="0" fontId="3" fillId="0" borderId="3" xfId="0" applyFont="1" applyBorder="1" applyAlignment="1">
      <alignment vertical="center"/>
    </xf>
    <xf numFmtId="6" fontId="3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3" fillId="0" borderId="3" xfId="1" applyNumberFormat="1" applyFont="1" applyBorder="1" applyAlignment="1">
      <alignment vertical="center"/>
    </xf>
    <xf numFmtId="9" fontId="5" fillId="0" borderId="3" xfId="0" applyNumberFormat="1" applyFont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6" fontId="5" fillId="3" borderId="3" xfId="0" applyNumberFormat="1" applyFont="1" applyFill="1" applyBorder="1" applyAlignment="1">
      <alignment vertical="center"/>
    </xf>
    <xf numFmtId="10" fontId="5" fillId="3" borderId="3" xfId="2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Fill="1" applyBorder="1" applyAlignment="1">
      <alignment vertical="center"/>
    </xf>
    <xf numFmtId="164" fontId="6" fillId="4" borderId="3" xfId="1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7" fillId="0" borderId="3" xfId="1" applyNumberFormat="1" applyFont="1" applyBorder="1" applyAlignment="1">
      <alignment vertical="center"/>
    </xf>
    <xf numFmtId="0" fontId="6" fillId="4" borderId="3" xfId="0" applyFont="1" applyFill="1" applyBorder="1" applyAlignment="1">
      <alignment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rig&#233;%20de%20la%20t&#226;che%202%20(dossier%2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1"/>
      <sheetName val="Document 2"/>
      <sheetName val="Reclassement des charges"/>
      <sheetName val="Compte de résultat différentiel"/>
      <sheetName val="Seuil de rentabilité graphique"/>
    </sheetNames>
    <sheetDataSet>
      <sheetData sheetId="0"/>
      <sheetData sheetId="1"/>
      <sheetData sheetId="2"/>
      <sheetData sheetId="3"/>
      <sheetData sheetId="4">
        <row r="2">
          <cell r="B2">
            <v>0</v>
          </cell>
          <cell r="C2">
            <v>50000</v>
          </cell>
          <cell r="D2">
            <v>100000</v>
          </cell>
          <cell r="E2">
            <v>150000</v>
          </cell>
          <cell r="F2">
            <v>200000</v>
          </cell>
          <cell r="G2">
            <v>250000</v>
          </cell>
          <cell r="H2">
            <v>300000</v>
          </cell>
        </row>
        <row r="3">
          <cell r="A3" t="str">
            <v>CF</v>
          </cell>
          <cell r="B3">
            <v>73344.200000000012</v>
          </cell>
          <cell r="C3">
            <v>73344.200000000012</v>
          </cell>
          <cell r="D3">
            <v>73344.200000000012</v>
          </cell>
          <cell r="E3">
            <v>73344.200000000012</v>
          </cell>
          <cell r="F3">
            <v>73344.200000000012</v>
          </cell>
          <cell r="G3">
            <v>73344.200000000012</v>
          </cell>
          <cell r="H3">
            <v>73344.200000000012</v>
          </cell>
        </row>
        <row r="4">
          <cell r="A4" t="str">
            <v>MSCV</v>
          </cell>
          <cell r="B4">
            <v>0</v>
          </cell>
          <cell r="C4">
            <v>22714.341348458223</v>
          </cell>
          <cell r="D4">
            <v>45428.682696916447</v>
          </cell>
          <cell r="E4">
            <v>68143.024045374666</v>
          </cell>
          <cell r="F4">
            <v>90857.365393832893</v>
          </cell>
          <cell r="G4">
            <v>113571.70674229111</v>
          </cell>
          <cell r="H4">
            <v>136286.04809074933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tabSelected="1" workbookViewId="0">
      <selection activeCell="B20" sqref="B20"/>
    </sheetView>
  </sheetViews>
  <sheetFormatPr baseColWidth="10" defaultRowHeight="18" x14ac:dyDescent="0.35"/>
  <cols>
    <col min="1" max="1" width="48.6640625" style="2" customWidth="1"/>
    <col min="2" max="2" width="15.88671875" style="28" bestFit="1" customWidth="1"/>
    <col min="3" max="3" width="34.88671875" style="2" customWidth="1"/>
    <col min="4" max="4" width="15.88671875" style="13" bestFit="1" customWidth="1"/>
    <col min="5" max="16384" width="11.5546875" style="2"/>
  </cols>
  <sheetData>
    <row r="1" spans="1:4" ht="18.600000000000001" thickBot="1" x14ac:dyDescent="0.4">
      <c r="A1" s="1" t="s">
        <v>0</v>
      </c>
      <c r="B1" s="24" t="s">
        <v>1</v>
      </c>
      <c r="C1" s="1" t="s">
        <v>2</v>
      </c>
      <c r="D1" s="8" t="s">
        <v>1</v>
      </c>
    </row>
    <row r="2" spans="1:4" x14ac:dyDescent="0.35">
      <c r="A2" s="3" t="s">
        <v>3</v>
      </c>
      <c r="B2" s="25"/>
      <c r="C2" s="3" t="s">
        <v>11</v>
      </c>
      <c r="D2" s="9"/>
    </row>
    <row r="3" spans="1:4" x14ac:dyDescent="0.35">
      <c r="A3" s="4" t="s">
        <v>4</v>
      </c>
      <c r="B3" s="25"/>
      <c r="C3" s="4" t="s">
        <v>12</v>
      </c>
      <c r="D3" s="9"/>
    </row>
    <row r="4" spans="1:4" x14ac:dyDescent="0.35">
      <c r="A4" s="4" t="s">
        <v>5</v>
      </c>
      <c r="B4" s="25"/>
      <c r="C4" s="4" t="s">
        <v>13</v>
      </c>
      <c r="D4" s="9">
        <v>3613</v>
      </c>
    </row>
    <row r="5" spans="1:4" x14ac:dyDescent="0.35">
      <c r="A5" s="4" t="s">
        <v>6</v>
      </c>
      <c r="B5" s="25"/>
      <c r="C5" s="4" t="s">
        <v>14</v>
      </c>
      <c r="D5" s="9">
        <v>4000</v>
      </c>
    </row>
    <row r="6" spans="1:4" x14ac:dyDescent="0.35">
      <c r="A6" s="4" t="s">
        <v>7</v>
      </c>
      <c r="B6" s="25">
        <v>1915</v>
      </c>
      <c r="C6" s="5"/>
      <c r="D6" s="10"/>
    </row>
    <row r="7" spans="1:4" x14ac:dyDescent="0.35">
      <c r="A7" s="4" t="s">
        <v>8</v>
      </c>
      <c r="B7" s="25">
        <v>48200</v>
      </c>
      <c r="C7" s="5"/>
      <c r="D7" s="10"/>
    </row>
    <row r="8" spans="1:4" x14ac:dyDescent="0.35">
      <c r="A8" s="4" t="s">
        <v>9</v>
      </c>
      <c r="B8" s="25"/>
      <c r="C8" s="5"/>
      <c r="D8" s="10"/>
    </row>
    <row r="9" spans="1:4" x14ac:dyDescent="0.35">
      <c r="A9" s="4" t="s">
        <v>10</v>
      </c>
      <c r="B9" s="25">
        <v>950</v>
      </c>
      <c r="C9" s="5"/>
      <c r="D9" s="10"/>
    </row>
    <row r="10" spans="1:4" x14ac:dyDescent="0.35">
      <c r="A10" s="6" t="s">
        <v>15</v>
      </c>
      <c r="B10" s="26">
        <v>910</v>
      </c>
      <c r="C10" s="6" t="s">
        <v>16</v>
      </c>
      <c r="D10" s="11">
        <v>1449</v>
      </c>
    </row>
    <row r="11" spans="1:4" x14ac:dyDescent="0.35">
      <c r="A11" s="3" t="s">
        <v>17</v>
      </c>
      <c r="B11" s="25">
        <v>2545</v>
      </c>
      <c r="C11" s="3" t="s">
        <v>18</v>
      </c>
      <c r="D11" s="9">
        <v>876</v>
      </c>
    </row>
    <row r="12" spans="1:4" x14ac:dyDescent="0.35">
      <c r="A12" s="3" t="s">
        <v>20</v>
      </c>
      <c r="B12" s="25">
        <f>SUM(B3:B11)</f>
        <v>54520</v>
      </c>
      <c r="C12" s="3" t="s">
        <v>20</v>
      </c>
      <c r="D12" s="9">
        <f>SUM(D3:D11)</f>
        <v>9938</v>
      </c>
    </row>
    <row r="13" spans="1:4" x14ac:dyDescent="0.35">
      <c r="A13" s="6" t="s">
        <v>19</v>
      </c>
      <c r="B13" s="26">
        <f>IF(D12&gt;B12,(D12-B12)/3,0)</f>
        <v>0</v>
      </c>
      <c r="C13" s="6"/>
      <c r="D13" s="11"/>
    </row>
    <row r="14" spans="1:4" ht="18.600000000000001" thickBot="1" x14ac:dyDescent="0.4">
      <c r="A14" s="7" t="s">
        <v>20</v>
      </c>
      <c r="B14" s="27">
        <f>B12+B13</f>
        <v>54520</v>
      </c>
      <c r="C14" s="7" t="s">
        <v>20</v>
      </c>
      <c r="D14" s="12">
        <f>D12</f>
        <v>9938</v>
      </c>
    </row>
    <row r="15" spans="1:4" x14ac:dyDescent="0.35">
      <c r="A15" s="2" t="s">
        <v>22</v>
      </c>
      <c r="B15" s="28" t="str">
        <f>IF(ISBLANK(B3),"",IF(D14&lt;B14,°0,D14-B14))</f>
        <v/>
      </c>
      <c r="C15" s="2" t="s">
        <v>23</v>
      </c>
      <c r="D15" s="28" t="str">
        <f>IF(ISBLANK(B3),"",IF(B14&gt;D14,B14-D14,0))</f>
        <v/>
      </c>
    </row>
    <row r="16" spans="1:4" ht="18.600000000000001" thickBot="1" x14ac:dyDescent="0.4">
      <c r="A16" s="7" t="s">
        <v>20</v>
      </c>
      <c r="B16" s="27" t="str">
        <f>IF(ISBLANK(B3),"",B14+B15)</f>
        <v/>
      </c>
      <c r="C16" s="7" t="s">
        <v>20</v>
      </c>
      <c r="D16" s="12" t="str">
        <f>IF(ISBLANK(B3),"",D14)</f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B2" sqref="B2:B11"/>
    </sheetView>
  </sheetViews>
  <sheetFormatPr baseColWidth="10" defaultRowHeight="14.4" x14ac:dyDescent="0.3"/>
  <cols>
    <col min="1" max="1" width="47.44140625" customWidth="1"/>
    <col min="2" max="2" width="17" style="40" customWidth="1"/>
  </cols>
  <sheetData>
    <row r="1" spans="1:4" ht="36" x14ac:dyDescent="0.3">
      <c r="A1" s="19" t="s">
        <v>0</v>
      </c>
      <c r="B1" s="39" t="s">
        <v>33</v>
      </c>
      <c r="C1" s="19" t="s">
        <v>24</v>
      </c>
      <c r="D1" s="19" t="s">
        <v>25</v>
      </c>
    </row>
    <row r="2" spans="1:4" ht="18" x14ac:dyDescent="0.3">
      <c r="A2" s="14" t="s">
        <v>4</v>
      </c>
      <c r="B2" s="16"/>
      <c r="C2" s="15">
        <v>0.8</v>
      </c>
      <c r="D2" s="15">
        <v>0.2</v>
      </c>
    </row>
    <row r="3" spans="1:4" ht="18" x14ac:dyDescent="0.3">
      <c r="A3" s="14" t="s">
        <v>5</v>
      </c>
      <c r="B3" s="16"/>
      <c r="C3" s="15">
        <v>0.8</v>
      </c>
      <c r="D3" s="15">
        <v>0.2</v>
      </c>
    </row>
    <row r="4" spans="1:4" ht="18" x14ac:dyDescent="0.3">
      <c r="A4" s="14" t="s">
        <v>6</v>
      </c>
      <c r="B4" s="16"/>
      <c r="C4" s="15">
        <v>0.8</v>
      </c>
      <c r="D4" s="15">
        <v>0.2</v>
      </c>
    </row>
    <row r="5" spans="1:4" ht="18" x14ac:dyDescent="0.3">
      <c r="A5" s="14" t="s">
        <v>7</v>
      </c>
      <c r="B5" s="16"/>
      <c r="C5" s="15">
        <v>0.4</v>
      </c>
      <c r="D5" s="15">
        <v>0.6</v>
      </c>
    </row>
    <row r="6" spans="1:4" ht="18" x14ac:dyDescent="0.3">
      <c r="A6" s="14" t="s">
        <v>8</v>
      </c>
      <c r="B6" s="16"/>
      <c r="C6" s="15">
        <v>0.3</v>
      </c>
      <c r="D6" s="15">
        <v>0.7</v>
      </c>
    </row>
    <row r="7" spans="1:4" ht="18" x14ac:dyDescent="0.3">
      <c r="A7" s="14" t="s">
        <v>9</v>
      </c>
      <c r="B7" s="16"/>
      <c r="C7" s="15">
        <v>0</v>
      </c>
      <c r="D7" s="15">
        <v>1</v>
      </c>
    </row>
    <row r="8" spans="1:4" ht="18" x14ac:dyDescent="0.3">
      <c r="A8" s="14" t="s">
        <v>10</v>
      </c>
      <c r="B8" s="16"/>
      <c r="C8" s="15">
        <v>0.6</v>
      </c>
      <c r="D8" s="15">
        <v>0.4</v>
      </c>
    </row>
    <row r="9" spans="1:4" ht="18" x14ac:dyDescent="0.3">
      <c r="A9" s="14" t="s">
        <v>15</v>
      </c>
      <c r="B9" s="16"/>
      <c r="C9" s="15">
        <v>0.1</v>
      </c>
      <c r="D9" s="15">
        <v>0.9</v>
      </c>
    </row>
    <row r="10" spans="1:4" ht="18" x14ac:dyDescent="0.3">
      <c r="A10" s="14" t="s">
        <v>17</v>
      </c>
      <c r="B10" s="16"/>
      <c r="C10" s="15">
        <v>0</v>
      </c>
      <c r="D10" s="15">
        <v>1</v>
      </c>
    </row>
    <row r="11" spans="1:4" ht="18" x14ac:dyDescent="0.3">
      <c r="A11" s="14" t="s">
        <v>19</v>
      </c>
      <c r="B11" s="16"/>
      <c r="C11" s="15">
        <v>0</v>
      </c>
      <c r="D11" s="15">
        <v>1</v>
      </c>
    </row>
    <row r="13" spans="1:4" ht="18" x14ac:dyDescent="0.3">
      <c r="A13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>
      <selection activeCell="B2" sqref="B2:D11"/>
    </sheetView>
  </sheetViews>
  <sheetFormatPr baseColWidth="10" defaultRowHeight="14.4" x14ac:dyDescent="0.3"/>
  <cols>
    <col min="1" max="1" width="47.21875" customWidth="1"/>
    <col min="2" max="4" width="14.5546875" bestFit="1" customWidth="1"/>
  </cols>
  <sheetData>
    <row r="1" spans="1:4" ht="36" x14ac:dyDescent="0.3">
      <c r="A1" s="19" t="s">
        <v>0</v>
      </c>
      <c r="B1" s="20" t="s">
        <v>1</v>
      </c>
      <c r="C1" s="19" t="s">
        <v>24</v>
      </c>
      <c r="D1" s="19" t="s">
        <v>25</v>
      </c>
    </row>
    <row r="2" spans="1:4" ht="30" customHeight="1" x14ac:dyDescent="0.3">
      <c r="A2" s="14" t="s">
        <v>4</v>
      </c>
      <c r="B2" s="17"/>
      <c r="C2" s="23"/>
      <c r="D2" s="23"/>
    </row>
    <row r="3" spans="1:4" ht="30" customHeight="1" x14ac:dyDescent="0.3">
      <c r="A3" s="14" t="s">
        <v>5</v>
      </c>
      <c r="B3" s="17"/>
      <c r="C3" s="23"/>
      <c r="D3" s="23"/>
    </row>
    <row r="4" spans="1:4" ht="30" customHeight="1" x14ac:dyDescent="0.3">
      <c r="A4" s="14" t="s">
        <v>6</v>
      </c>
      <c r="B4" s="17"/>
      <c r="C4" s="23"/>
      <c r="D4" s="23"/>
    </row>
    <row r="5" spans="1:4" ht="30" customHeight="1" x14ac:dyDescent="0.3">
      <c r="A5" s="14" t="s">
        <v>7</v>
      </c>
      <c r="B5" s="17"/>
      <c r="C5" s="23"/>
      <c r="D5" s="23"/>
    </row>
    <row r="6" spans="1:4" ht="30" customHeight="1" x14ac:dyDescent="0.3">
      <c r="A6" s="14" t="s">
        <v>8</v>
      </c>
      <c r="B6" s="17"/>
      <c r="C6" s="23"/>
      <c r="D6" s="23"/>
    </row>
    <row r="7" spans="1:4" ht="30" customHeight="1" x14ac:dyDescent="0.3">
      <c r="A7" s="14" t="s">
        <v>9</v>
      </c>
      <c r="B7" s="17"/>
      <c r="C7" s="23"/>
      <c r="D7" s="23"/>
    </row>
    <row r="8" spans="1:4" ht="30" customHeight="1" x14ac:dyDescent="0.3">
      <c r="A8" s="14" t="s">
        <v>10</v>
      </c>
      <c r="B8" s="17"/>
      <c r="C8" s="23"/>
      <c r="D8" s="23"/>
    </row>
    <row r="9" spans="1:4" ht="30" customHeight="1" x14ac:dyDescent="0.3">
      <c r="A9" s="14" t="s">
        <v>15</v>
      </c>
      <c r="B9" s="17"/>
      <c r="C9" s="23"/>
      <c r="D9" s="23"/>
    </row>
    <row r="10" spans="1:4" ht="30" customHeight="1" x14ac:dyDescent="0.3">
      <c r="A10" s="14" t="s">
        <v>17</v>
      </c>
      <c r="B10" s="17"/>
      <c r="C10" s="23"/>
      <c r="D10" s="23"/>
    </row>
    <row r="11" spans="1:4" ht="30" customHeight="1" x14ac:dyDescent="0.3">
      <c r="A11" s="14" t="s">
        <v>19</v>
      </c>
      <c r="B11" s="17"/>
      <c r="C11" s="23"/>
      <c r="D11" s="23"/>
    </row>
    <row r="12" spans="1:4" s="22" customFormat="1" ht="30" customHeight="1" x14ac:dyDescent="0.3">
      <c r="A12" s="18" t="s">
        <v>26</v>
      </c>
      <c r="B12" s="21">
        <f>SUM(B2:B11)</f>
        <v>0</v>
      </c>
      <c r="C12" s="21">
        <f t="shared" ref="C12:D12" si="0">SUM(C2:C11)</f>
        <v>0</v>
      </c>
      <c r="D12" s="21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workbookViewId="0">
      <selection activeCell="B2" sqref="B2:C6"/>
    </sheetView>
  </sheetViews>
  <sheetFormatPr baseColWidth="10" defaultRowHeight="30" customHeight="1" x14ac:dyDescent="0.3"/>
  <cols>
    <col min="1" max="1" width="30.6640625" style="22" customWidth="1"/>
    <col min="2" max="2" width="16.44140625" style="22" bestFit="1" customWidth="1"/>
    <col min="3" max="16384" width="11.5546875" style="22"/>
  </cols>
  <sheetData>
    <row r="1" spans="1:3" ht="30" customHeight="1" x14ac:dyDescent="0.3">
      <c r="A1" s="37" t="s">
        <v>27</v>
      </c>
      <c r="B1" s="37" t="s">
        <v>1</v>
      </c>
      <c r="C1" s="37" t="s">
        <v>29</v>
      </c>
    </row>
    <row r="2" spans="1:3" ht="30" customHeight="1" x14ac:dyDescent="0.3">
      <c r="A2" s="29" t="s">
        <v>28</v>
      </c>
      <c r="B2" s="32"/>
      <c r="C2" s="33"/>
    </row>
    <row r="3" spans="1:3" ht="30" customHeight="1" x14ac:dyDescent="0.3">
      <c r="A3" s="29" t="s">
        <v>30</v>
      </c>
      <c r="B3" s="30"/>
      <c r="C3" s="29"/>
    </row>
    <row r="4" spans="1:3" s="31" customFormat="1" ht="30" customHeight="1" x14ac:dyDescent="0.3">
      <c r="A4" s="34" t="s">
        <v>31</v>
      </c>
      <c r="B4" s="35"/>
      <c r="C4" s="36"/>
    </row>
    <row r="5" spans="1:3" ht="30" customHeight="1" x14ac:dyDescent="0.3">
      <c r="A5" s="29" t="s">
        <v>32</v>
      </c>
      <c r="B5" s="30"/>
      <c r="C5" s="29"/>
    </row>
    <row r="6" spans="1:3" ht="30" customHeight="1" x14ac:dyDescent="0.3">
      <c r="A6" s="34" t="s">
        <v>21</v>
      </c>
      <c r="B6" s="35"/>
      <c r="C6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workbookViewId="0">
      <selection activeCell="B10" sqref="B10"/>
    </sheetView>
  </sheetViews>
  <sheetFormatPr baseColWidth="10" defaultRowHeight="14.4" x14ac:dyDescent="0.3"/>
  <sheetData>
    <row r="1" spans="1:8" ht="25.8" customHeight="1" x14ac:dyDescent="0.3">
      <c r="A1" s="41" t="s">
        <v>34</v>
      </c>
      <c r="B1" s="42"/>
      <c r="C1" s="42"/>
      <c r="D1" s="42"/>
      <c r="E1" s="42"/>
    </row>
    <row r="2" spans="1:8" ht="30" customHeight="1" x14ac:dyDescent="0.3">
      <c r="A2" s="43"/>
      <c r="B2" s="44">
        <v>0</v>
      </c>
      <c r="C2" s="44">
        <v>50000</v>
      </c>
      <c r="D2" s="44">
        <v>100000</v>
      </c>
      <c r="E2" s="44">
        <v>150000</v>
      </c>
      <c r="F2" s="44">
        <v>200000</v>
      </c>
      <c r="G2" s="44">
        <v>250000</v>
      </c>
      <c r="H2" s="44">
        <v>300000</v>
      </c>
    </row>
    <row r="3" spans="1:8" ht="30" customHeight="1" x14ac:dyDescent="0.3">
      <c r="A3" s="45" t="s">
        <v>35</v>
      </c>
      <c r="B3" s="46"/>
      <c r="C3" s="46"/>
      <c r="D3" s="46"/>
      <c r="E3" s="46"/>
      <c r="F3" s="46"/>
      <c r="G3" s="46"/>
      <c r="H3" s="46"/>
    </row>
    <row r="4" spans="1:8" ht="30" customHeight="1" x14ac:dyDescent="0.3">
      <c r="A4" s="45" t="s">
        <v>36</v>
      </c>
      <c r="B4" s="46"/>
      <c r="C4" s="46"/>
      <c r="D4" s="46"/>
      <c r="E4" s="46"/>
      <c r="F4" s="46"/>
      <c r="G4" s="46"/>
      <c r="H4" s="46"/>
    </row>
    <row r="5" spans="1:8" ht="30" customHeight="1" x14ac:dyDescent="0.3">
      <c r="A5" s="47" t="s">
        <v>37</v>
      </c>
      <c r="B5" s="44">
        <f>B4-B3</f>
        <v>0</v>
      </c>
      <c r="C5" s="44">
        <f>C4-C3</f>
        <v>0</v>
      </c>
      <c r="D5" s="44">
        <f>D4-D3</f>
        <v>0</v>
      </c>
      <c r="E5" s="44">
        <f>E4-E3</f>
        <v>0</v>
      </c>
      <c r="F5" s="44">
        <f>F4-F3</f>
        <v>0</v>
      </c>
      <c r="G5" s="44">
        <f t="shared" ref="G5:H5" si="0">G4-G3</f>
        <v>0</v>
      </c>
      <c r="H5" s="44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Document 1</vt:lpstr>
      <vt:lpstr>Document 2</vt:lpstr>
      <vt:lpstr>Reclassement des charges</vt:lpstr>
      <vt:lpstr>Compte de résultat différentiel</vt:lpstr>
      <vt:lpstr>Seuil de rentabilité graphique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FORGES</dc:creator>
  <cp:lastModifiedBy>Philippe FORGES</cp:lastModifiedBy>
  <dcterms:created xsi:type="dcterms:W3CDTF">2019-01-24T10:11:05Z</dcterms:created>
  <dcterms:modified xsi:type="dcterms:W3CDTF">2019-01-26T10:14:34Z</dcterms:modified>
</cp:coreProperties>
</file>