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 activeTab="2"/>
  </bookViews>
  <sheets>
    <sheet name="Document 1" sheetId="1" r:id="rId1"/>
    <sheet name="Document 2" sheetId="2" r:id="rId2"/>
    <sheet name="Reclassement des charges" sheetId="3" r:id="rId3"/>
    <sheet name="Compte de résultat différentiel" sheetId="4" r:id="rId4"/>
  </sheets>
  <calcPr calcId="145621"/>
</workbook>
</file>

<file path=xl/calcChain.xml><?xml version="1.0" encoding="utf-8"?>
<calcChain xmlns="http://schemas.openxmlformats.org/spreadsheetml/2006/main">
  <c r="B12" i="3" l="1"/>
  <c r="D16" i="1"/>
  <c r="B12" i="1"/>
  <c r="D14" i="1"/>
  <c r="D12" i="1"/>
  <c r="C12" i="3" l="1"/>
  <c r="D12" i="3"/>
  <c r="B13" i="1"/>
  <c r="B14" i="1" s="1"/>
  <c r="B15" i="1" l="1"/>
  <c r="B16" i="1" s="1"/>
  <c r="D15" i="1"/>
</calcChain>
</file>

<file path=xl/sharedStrings.xml><?xml version="1.0" encoding="utf-8"?>
<sst xmlns="http://schemas.openxmlformats.org/spreadsheetml/2006/main" count="68" uniqueCount="35">
  <si>
    <t>Charges</t>
  </si>
  <si>
    <t>Montant</t>
  </si>
  <si>
    <t>Produits</t>
  </si>
  <si>
    <t>Charges d’exploitation</t>
  </si>
  <si>
    <t>Achat de matières premières</t>
  </si>
  <si>
    <t>Achat d’approvisionnement (fournitures)</t>
  </si>
  <si>
    <t>Autres charges externes</t>
  </si>
  <si>
    <t>Impôts, taxes et versements assimilés</t>
  </si>
  <si>
    <t>Charges de personnel</t>
  </si>
  <si>
    <t>Dot. aux amort., dépréc. et provisions</t>
  </si>
  <si>
    <t>Autres charges</t>
  </si>
  <si>
    <t>Produits d’exploitation</t>
  </si>
  <si>
    <t>Ventes de produits finis</t>
  </si>
  <si>
    <t>Reprises sur provisions</t>
  </si>
  <si>
    <t>Autres produits</t>
  </si>
  <si>
    <t>Charges financières</t>
  </si>
  <si>
    <t>Produits financiers</t>
  </si>
  <si>
    <t>Charges exceptionnelles</t>
  </si>
  <si>
    <t>Produits exceptionnels</t>
  </si>
  <si>
    <t>Impôt sur les bénéfices</t>
  </si>
  <si>
    <t>TOTAL GENERAL</t>
  </si>
  <si>
    <t>Résultat</t>
  </si>
  <si>
    <t>Résultat (bénéfice)</t>
  </si>
  <si>
    <t>Résultat (perte)</t>
  </si>
  <si>
    <t>Charges variables</t>
  </si>
  <si>
    <t>Charges fixes</t>
  </si>
  <si>
    <t>2 474 €</t>
  </si>
  <si>
    <t>2 545 €</t>
  </si>
  <si>
    <t>Total général</t>
  </si>
  <si>
    <t>Eléments</t>
  </si>
  <si>
    <t>Chiffre d'affaires</t>
  </si>
  <si>
    <t>Taux</t>
  </si>
  <si>
    <t>Coût variable</t>
  </si>
  <si>
    <t>Marge sur coût variable</t>
  </si>
  <si>
    <t>Coût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</si>
</sst>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DBF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right" vertical="center" wrapText="1"/>
    </xf>
    <xf numFmtId="164" fontId="3" fillId="2" borderId="0" xfId="1" applyNumberFormat="1" applyFont="1" applyFill="1" applyAlignment="1">
      <alignment vertical="top" wrapText="1"/>
    </xf>
    <xf numFmtId="164" fontId="4" fillId="0" borderId="0" xfId="1" applyNumberFormat="1" applyFont="1" applyAlignment="1">
      <alignment horizontal="right" vertical="center" wrapText="1"/>
    </xf>
    <xf numFmtId="164" fontId="4" fillId="2" borderId="2" xfId="1" applyNumberFormat="1" applyFont="1" applyFill="1" applyBorder="1" applyAlignment="1">
      <alignment horizontal="right" vertical="center" wrapText="1"/>
    </xf>
    <xf numFmtId="164" fontId="3" fillId="0" borderId="0" xfId="1" applyNumberFormat="1" applyFont="1"/>
    <xf numFmtId="0" fontId="4" fillId="0" borderId="3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right" vertical="center" wrapText="1"/>
    </xf>
    <xf numFmtId="44" fontId="0" fillId="0" borderId="0" xfId="1" applyFont="1"/>
    <xf numFmtId="164" fontId="4" fillId="0" borderId="3" xfId="1" applyNumberFormat="1" applyFont="1" applyFill="1" applyBorder="1" applyAlignment="1">
      <alignment horizontal="right" vertical="center" wrapText="1"/>
    </xf>
    <xf numFmtId="6" fontId="4" fillId="0" borderId="3" xfId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5" fontId="2" fillId="0" borderId="1" xfId="1" applyNumberFormat="1" applyFont="1" applyBorder="1" applyAlignment="1">
      <alignment horizontal="center" vertical="center" wrapText="1"/>
    </xf>
    <xf numFmtId="5" fontId="4" fillId="2" borderId="0" xfId="1" applyNumberFormat="1" applyFont="1" applyFill="1" applyAlignment="1">
      <alignment horizontal="right" vertical="center" wrapText="1"/>
    </xf>
    <xf numFmtId="5" fontId="4" fillId="0" borderId="0" xfId="1" applyNumberFormat="1" applyFont="1" applyAlignment="1">
      <alignment horizontal="right" vertical="center" wrapText="1"/>
    </xf>
    <xf numFmtId="5" fontId="4" fillId="2" borderId="2" xfId="1" applyNumberFormat="1" applyFont="1" applyFill="1" applyBorder="1" applyAlignment="1">
      <alignment horizontal="right" vertical="center" wrapText="1"/>
    </xf>
    <xf numFmtId="5" fontId="3" fillId="0" borderId="0" xfId="1" applyNumberFormat="1" applyFont="1"/>
    <xf numFmtId="0" fontId="3" fillId="0" borderId="3" xfId="0" applyFon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3" fillId="0" borderId="3" xfId="1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6" fontId="5" fillId="3" borderId="3" xfId="0" applyNumberFormat="1" applyFont="1" applyFill="1" applyBorder="1" applyAlignment="1">
      <alignment vertical="center"/>
    </xf>
    <xf numFmtId="10" fontId="5" fillId="3" borderId="3" xfId="2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B11" sqref="B11"/>
    </sheetView>
  </sheetViews>
  <sheetFormatPr baseColWidth="10" defaultRowHeight="18" x14ac:dyDescent="0.35"/>
  <cols>
    <col min="1" max="1" width="48.6640625" style="2" customWidth="1"/>
    <col min="2" max="2" width="15.88671875" style="30" bestFit="1" customWidth="1"/>
    <col min="3" max="3" width="34.88671875" style="2" customWidth="1"/>
    <col min="4" max="4" width="15.88671875" style="13" bestFit="1" customWidth="1"/>
    <col min="5" max="16384" width="11.5546875" style="2"/>
  </cols>
  <sheetData>
    <row r="1" spans="1:4" ht="18.600000000000001" thickBot="1" x14ac:dyDescent="0.4">
      <c r="A1" s="1" t="s">
        <v>0</v>
      </c>
      <c r="B1" s="26" t="s">
        <v>1</v>
      </c>
      <c r="C1" s="1" t="s">
        <v>2</v>
      </c>
      <c r="D1" s="8" t="s">
        <v>1</v>
      </c>
    </row>
    <row r="2" spans="1:4" x14ac:dyDescent="0.35">
      <c r="A2" s="3" t="s">
        <v>3</v>
      </c>
      <c r="B2" s="27"/>
      <c r="C2" s="3" t="s">
        <v>11</v>
      </c>
      <c r="D2" s="9"/>
    </row>
    <row r="3" spans="1:4" x14ac:dyDescent="0.35">
      <c r="A3" s="4" t="s">
        <v>4</v>
      </c>
      <c r="B3" s="27">
        <v>99720</v>
      </c>
      <c r="C3" s="4" t="s">
        <v>12</v>
      </c>
      <c r="D3" s="9">
        <v>182080</v>
      </c>
    </row>
    <row r="4" spans="1:4" x14ac:dyDescent="0.35">
      <c r="A4" s="4" t="s">
        <v>5</v>
      </c>
      <c r="B4" s="27">
        <v>9960</v>
      </c>
      <c r="C4" s="4" t="s">
        <v>13</v>
      </c>
      <c r="D4" s="9">
        <v>3613</v>
      </c>
    </row>
    <row r="5" spans="1:4" x14ac:dyDescent="0.35">
      <c r="A5" s="4" t="s">
        <v>6</v>
      </c>
      <c r="B5" s="27">
        <v>4570</v>
      </c>
      <c r="C5" s="4" t="s">
        <v>14</v>
      </c>
      <c r="D5" s="9">
        <v>4000</v>
      </c>
    </row>
    <row r="6" spans="1:4" x14ac:dyDescent="0.35">
      <c r="A6" s="4" t="s">
        <v>7</v>
      </c>
      <c r="B6" s="27">
        <v>1915</v>
      </c>
      <c r="C6" s="5"/>
      <c r="D6" s="10"/>
    </row>
    <row r="7" spans="1:4" x14ac:dyDescent="0.35">
      <c r="A7" s="4" t="s">
        <v>8</v>
      </c>
      <c r="B7" s="27">
        <v>48200</v>
      </c>
      <c r="C7" s="5"/>
      <c r="D7" s="10"/>
    </row>
    <row r="8" spans="1:4" x14ac:dyDescent="0.35">
      <c r="A8" s="4" t="s">
        <v>9</v>
      </c>
      <c r="B8" s="27">
        <v>2474</v>
      </c>
      <c r="C8" s="5"/>
      <c r="D8" s="10"/>
    </row>
    <row r="9" spans="1:4" x14ac:dyDescent="0.35">
      <c r="A9" s="4" t="s">
        <v>10</v>
      </c>
      <c r="B9" s="27">
        <v>950</v>
      </c>
      <c r="C9" s="5"/>
      <c r="D9" s="10"/>
    </row>
    <row r="10" spans="1:4" x14ac:dyDescent="0.35">
      <c r="A10" s="6" t="s">
        <v>15</v>
      </c>
      <c r="B10" s="28">
        <v>910</v>
      </c>
      <c r="C10" s="6" t="s">
        <v>16</v>
      </c>
      <c r="D10" s="11">
        <v>1449</v>
      </c>
    </row>
    <row r="11" spans="1:4" x14ac:dyDescent="0.35">
      <c r="A11" s="3" t="s">
        <v>17</v>
      </c>
      <c r="B11" s="27">
        <v>2545</v>
      </c>
      <c r="C11" s="3" t="s">
        <v>18</v>
      </c>
      <c r="D11" s="9">
        <v>876</v>
      </c>
    </row>
    <row r="12" spans="1:4" x14ac:dyDescent="0.35">
      <c r="A12" s="3" t="s">
        <v>20</v>
      </c>
      <c r="B12" s="27">
        <f>SUM(B3:B11)</f>
        <v>171244</v>
      </c>
      <c r="C12" s="3" t="s">
        <v>20</v>
      </c>
      <c r="D12" s="9">
        <f>SUM(D3:D11)</f>
        <v>192018</v>
      </c>
    </row>
    <row r="13" spans="1:4" x14ac:dyDescent="0.35">
      <c r="A13" s="6" t="s">
        <v>19</v>
      </c>
      <c r="B13" s="28">
        <f>IF(D12&gt;B12,(D12-B12)/3,0)</f>
        <v>6924.666666666667</v>
      </c>
      <c r="C13" s="6"/>
      <c r="D13" s="11"/>
    </row>
    <row r="14" spans="1:4" ht="18.600000000000001" thickBot="1" x14ac:dyDescent="0.4">
      <c r="A14" s="7" t="s">
        <v>20</v>
      </c>
      <c r="B14" s="29">
        <f>B12+B13</f>
        <v>178168.66666666666</v>
      </c>
      <c r="C14" s="7" t="s">
        <v>20</v>
      </c>
      <c r="D14" s="12">
        <f>D12</f>
        <v>192018</v>
      </c>
    </row>
    <row r="15" spans="1:4" x14ac:dyDescent="0.35">
      <c r="A15" s="2" t="s">
        <v>22</v>
      </c>
      <c r="B15" s="30">
        <f>IF(D14&lt;B14,°0,D14-B14)</f>
        <v>13849.333333333343</v>
      </c>
      <c r="C15" s="2" t="s">
        <v>23</v>
      </c>
      <c r="D15" s="30">
        <f>IF(B14&gt;D14,B14-D14,0)</f>
        <v>0</v>
      </c>
    </row>
    <row r="16" spans="1:4" ht="18.600000000000001" thickBot="1" x14ac:dyDescent="0.4">
      <c r="A16" s="7" t="s">
        <v>20</v>
      </c>
      <c r="B16" s="29">
        <f>B14+B15</f>
        <v>192018</v>
      </c>
      <c r="C16" s="7" t="s">
        <v>20</v>
      </c>
      <c r="D16" s="12">
        <f>D14</f>
        <v>192018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B12" sqref="B12"/>
    </sheetView>
  </sheetViews>
  <sheetFormatPr baseColWidth="10" defaultRowHeight="14.4" x14ac:dyDescent="0.3"/>
  <cols>
    <col min="1" max="1" width="47.44140625" customWidth="1"/>
    <col min="2" max="2" width="14.5546875" style="17" bestFit="1" customWidth="1"/>
  </cols>
  <sheetData>
    <row r="1" spans="1:4" ht="36" x14ac:dyDescent="0.3">
      <c r="A1" s="21" t="s">
        <v>0</v>
      </c>
      <c r="B1" s="22" t="s">
        <v>1</v>
      </c>
      <c r="C1" s="21" t="s">
        <v>24</v>
      </c>
      <c r="D1" s="21" t="s">
        <v>25</v>
      </c>
    </row>
    <row r="2" spans="1:4" ht="18" x14ac:dyDescent="0.3">
      <c r="A2" s="14" t="s">
        <v>4</v>
      </c>
      <c r="B2" s="19">
        <v>99720</v>
      </c>
      <c r="C2" s="15">
        <v>0.8</v>
      </c>
      <c r="D2" s="15">
        <v>0.2</v>
      </c>
    </row>
    <row r="3" spans="1:4" ht="18" x14ac:dyDescent="0.3">
      <c r="A3" s="14" t="s">
        <v>5</v>
      </c>
      <c r="B3" s="19">
        <v>9960</v>
      </c>
      <c r="C3" s="15">
        <v>0.8</v>
      </c>
      <c r="D3" s="15">
        <v>0.2</v>
      </c>
    </row>
    <row r="4" spans="1:4" ht="18" x14ac:dyDescent="0.3">
      <c r="A4" s="14" t="s">
        <v>6</v>
      </c>
      <c r="B4" s="19">
        <v>4570</v>
      </c>
      <c r="C4" s="15">
        <v>0.8</v>
      </c>
      <c r="D4" s="15">
        <v>0.2</v>
      </c>
    </row>
    <row r="5" spans="1:4" ht="18" x14ac:dyDescent="0.3">
      <c r="A5" s="14" t="s">
        <v>7</v>
      </c>
      <c r="B5" s="19">
        <v>1915</v>
      </c>
      <c r="C5" s="15">
        <v>0.4</v>
      </c>
      <c r="D5" s="15">
        <v>0.6</v>
      </c>
    </row>
    <row r="6" spans="1:4" ht="18" x14ac:dyDescent="0.3">
      <c r="A6" s="14" t="s">
        <v>8</v>
      </c>
      <c r="B6" s="18">
        <v>48200</v>
      </c>
      <c r="C6" s="15">
        <v>0.3</v>
      </c>
      <c r="D6" s="15">
        <v>0.7</v>
      </c>
    </row>
    <row r="7" spans="1:4" ht="18" x14ac:dyDescent="0.3">
      <c r="A7" s="14" t="s">
        <v>9</v>
      </c>
      <c r="B7" s="16" t="s">
        <v>26</v>
      </c>
      <c r="C7" s="15">
        <v>0</v>
      </c>
      <c r="D7" s="15">
        <v>1</v>
      </c>
    </row>
    <row r="8" spans="1:4" ht="18" x14ac:dyDescent="0.3">
      <c r="A8" s="14" t="s">
        <v>10</v>
      </c>
      <c r="B8" s="18">
        <v>950</v>
      </c>
      <c r="C8" s="15">
        <v>0.6</v>
      </c>
      <c r="D8" s="15">
        <v>0.4</v>
      </c>
    </row>
    <row r="9" spans="1:4" ht="18" x14ac:dyDescent="0.3">
      <c r="A9" s="14" t="s">
        <v>15</v>
      </c>
      <c r="B9" s="18">
        <v>910</v>
      </c>
      <c r="C9" s="15">
        <v>0.1</v>
      </c>
      <c r="D9" s="15">
        <v>0.9</v>
      </c>
    </row>
    <row r="10" spans="1:4" ht="18" x14ac:dyDescent="0.3">
      <c r="A10" s="14" t="s">
        <v>17</v>
      </c>
      <c r="B10" s="16" t="s">
        <v>27</v>
      </c>
      <c r="C10" s="15">
        <v>0</v>
      </c>
      <c r="D10" s="15">
        <v>1</v>
      </c>
    </row>
    <row r="11" spans="1:4" ht="18" x14ac:dyDescent="0.3">
      <c r="A11" s="14" t="s">
        <v>19</v>
      </c>
      <c r="B11" s="18">
        <v>6925</v>
      </c>
      <c r="C11" s="15">
        <v>0</v>
      </c>
      <c r="D11" s="1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activeCell="B2" sqref="B2:D11"/>
    </sheetView>
  </sheetViews>
  <sheetFormatPr baseColWidth="10" defaultRowHeight="14.4" x14ac:dyDescent="0.3"/>
  <cols>
    <col min="1" max="1" width="47.21875" customWidth="1"/>
    <col min="2" max="4" width="14.5546875" bestFit="1" customWidth="1"/>
  </cols>
  <sheetData>
    <row r="1" spans="1:4" ht="36" x14ac:dyDescent="0.3">
      <c r="A1" s="21" t="s">
        <v>0</v>
      </c>
      <c r="B1" s="22" t="s">
        <v>1</v>
      </c>
      <c r="C1" s="21" t="s">
        <v>24</v>
      </c>
      <c r="D1" s="21" t="s">
        <v>25</v>
      </c>
    </row>
    <row r="2" spans="1:4" ht="30" customHeight="1" x14ac:dyDescent="0.3">
      <c r="A2" s="14" t="s">
        <v>4</v>
      </c>
      <c r="B2" s="19"/>
      <c r="C2" s="25"/>
      <c r="D2" s="25"/>
    </row>
    <row r="3" spans="1:4" ht="30" customHeight="1" x14ac:dyDescent="0.3">
      <c r="A3" s="14" t="s">
        <v>5</v>
      </c>
      <c r="B3" s="19"/>
      <c r="C3" s="25"/>
      <c r="D3" s="25"/>
    </row>
    <row r="4" spans="1:4" ht="30" customHeight="1" x14ac:dyDescent="0.3">
      <c r="A4" s="14" t="s">
        <v>6</v>
      </c>
      <c r="B4" s="19"/>
      <c r="C4" s="25"/>
      <c r="D4" s="25"/>
    </row>
    <row r="5" spans="1:4" ht="30" customHeight="1" x14ac:dyDescent="0.3">
      <c r="A5" s="14" t="s">
        <v>7</v>
      </c>
      <c r="B5" s="19"/>
      <c r="C5" s="25"/>
      <c r="D5" s="25"/>
    </row>
    <row r="6" spans="1:4" ht="30" customHeight="1" x14ac:dyDescent="0.3">
      <c r="A6" s="14" t="s">
        <v>8</v>
      </c>
      <c r="B6" s="18"/>
      <c r="C6" s="25"/>
      <c r="D6" s="25"/>
    </row>
    <row r="7" spans="1:4" ht="30" customHeight="1" x14ac:dyDescent="0.3">
      <c r="A7" s="14" t="s">
        <v>9</v>
      </c>
      <c r="B7" s="19"/>
      <c r="C7" s="25"/>
      <c r="D7" s="25"/>
    </row>
    <row r="8" spans="1:4" ht="30" customHeight="1" x14ac:dyDescent="0.3">
      <c r="A8" s="14" t="s">
        <v>10</v>
      </c>
      <c r="B8" s="18"/>
      <c r="C8" s="25"/>
      <c r="D8" s="25"/>
    </row>
    <row r="9" spans="1:4" ht="30" customHeight="1" x14ac:dyDescent="0.3">
      <c r="A9" s="14" t="s">
        <v>15</v>
      </c>
      <c r="B9" s="18"/>
      <c r="C9" s="25"/>
      <c r="D9" s="25"/>
    </row>
    <row r="10" spans="1:4" ht="30" customHeight="1" x14ac:dyDescent="0.3">
      <c r="A10" s="14" t="s">
        <v>17</v>
      </c>
      <c r="B10" s="19"/>
      <c r="C10" s="25"/>
      <c r="D10" s="25"/>
    </row>
    <row r="11" spans="1:4" ht="30" customHeight="1" x14ac:dyDescent="0.3">
      <c r="A11" s="14" t="s">
        <v>19</v>
      </c>
      <c r="B11" s="18"/>
      <c r="C11" s="25"/>
      <c r="D11" s="25"/>
    </row>
    <row r="12" spans="1:4" s="24" customFormat="1" ht="30" customHeight="1" x14ac:dyDescent="0.3">
      <c r="A12" s="20" t="s">
        <v>28</v>
      </c>
      <c r="B12" s="23">
        <f>SUM(B2:B11)</f>
        <v>0</v>
      </c>
      <c r="C12" s="23">
        <f t="shared" ref="C12:D12" si="0">SUM(C2:C11)</f>
        <v>0</v>
      </c>
      <c r="D12" s="2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C6" sqref="C6"/>
    </sheetView>
  </sheetViews>
  <sheetFormatPr baseColWidth="10" defaultRowHeight="30" customHeight="1" x14ac:dyDescent="0.3"/>
  <cols>
    <col min="1" max="1" width="30.6640625" style="24" customWidth="1"/>
    <col min="2" max="2" width="16.44140625" style="24" bestFit="1" customWidth="1"/>
    <col min="3" max="16384" width="11.5546875" style="24"/>
  </cols>
  <sheetData>
    <row r="1" spans="1:3" ht="30" customHeight="1" x14ac:dyDescent="0.3">
      <c r="A1" s="39" t="s">
        <v>29</v>
      </c>
      <c r="B1" s="39" t="s">
        <v>1</v>
      </c>
      <c r="C1" s="39" t="s">
        <v>31</v>
      </c>
    </row>
    <row r="2" spans="1:3" ht="30" customHeight="1" x14ac:dyDescent="0.3">
      <c r="A2" s="31" t="s">
        <v>30</v>
      </c>
      <c r="B2" s="34"/>
      <c r="C2" s="35">
        <v>1</v>
      </c>
    </row>
    <row r="3" spans="1:3" ht="30" customHeight="1" x14ac:dyDescent="0.3">
      <c r="A3" s="31" t="s">
        <v>32</v>
      </c>
      <c r="B3" s="32"/>
      <c r="C3" s="31"/>
    </row>
    <row r="4" spans="1:3" s="33" customFormat="1" ht="30" customHeight="1" x14ac:dyDescent="0.3">
      <c r="A4" s="36" t="s">
        <v>33</v>
      </c>
      <c r="B4" s="37"/>
      <c r="C4" s="38"/>
    </row>
    <row r="5" spans="1:3" ht="30" customHeight="1" x14ac:dyDescent="0.3">
      <c r="A5" s="31" t="s">
        <v>34</v>
      </c>
      <c r="B5" s="32"/>
      <c r="C5" s="31"/>
    </row>
    <row r="6" spans="1:3" ht="30" customHeight="1" x14ac:dyDescent="0.3">
      <c r="A6" s="36" t="s">
        <v>21</v>
      </c>
      <c r="B6" s="37"/>
      <c r="C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Document 1</vt:lpstr>
      <vt:lpstr>Document 2</vt:lpstr>
      <vt:lpstr>Reclassement des charges</vt:lpstr>
      <vt:lpstr>Compte de résultat différentiel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FORGES</dc:creator>
  <cp:lastModifiedBy>Philippe FORGES</cp:lastModifiedBy>
  <dcterms:created xsi:type="dcterms:W3CDTF">2019-01-24T10:11:05Z</dcterms:created>
  <dcterms:modified xsi:type="dcterms:W3CDTF">2019-01-25T09:27:17Z</dcterms:modified>
</cp:coreProperties>
</file>